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2018" sheetId="3" r:id="rId1"/>
    <sheet name="Приложение 2018" sheetId="4" r:id="rId2"/>
  </sheets>
  <calcPr calcId="124519"/>
</workbook>
</file>

<file path=xl/calcChain.xml><?xml version="1.0" encoding="utf-8"?>
<calcChain xmlns="http://schemas.openxmlformats.org/spreadsheetml/2006/main">
  <c r="G29" i="3"/>
  <c r="F45" i="4"/>
  <c r="F35"/>
  <c r="G30" i="3"/>
  <c r="G28"/>
  <c r="G27"/>
  <c r="G26"/>
  <c r="G25"/>
  <c r="G24"/>
  <c r="G21"/>
  <c r="G20"/>
  <c r="G16"/>
  <c r="G10"/>
  <c r="F30"/>
  <c r="F28"/>
  <c r="F27"/>
  <c r="F26"/>
  <c r="F25"/>
  <c r="F24"/>
  <c r="F22"/>
  <c r="F21"/>
  <c r="F20"/>
  <c r="F16"/>
  <c r="F13"/>
  <c r="F12"/>
  <c r="F10"/>
</calcChain>
</file>

<file path=xl/sharedStrings.xml><?xml version="1.0" encoding="utf-8"?>
<sst xmlns="http://schemas.openxmlformats.org/spreadsheetml/2006/main" count="181" uniqueCount="125">
  <si>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</si>
  <si>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</si>
  <si>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</si>
  <si>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</si>
  <si>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</si>
  <si>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</si>
  <si>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</si>
  <si>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</si>
  <si>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</si>
  <si>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</si>
  <si>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</si>
  <si>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</si>
  <si>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шт.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</si>
  <si>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</si>
  <si>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</si>
  <si>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</si>
  <si>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Текущий ремонт и содержание инженерных коммуникаций</t>
  </si>
  <si>
    <t>4. Текущий ремонт и  содержание конструктивных элементов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</si>
  <si>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</si>
  <si>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</si>
  <si>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Шт. 4 раза в год</t>
  </si>
  <si>
    <t>5.2  Вентканалы</t>
  </si>
  <si>
    <t>Шт. 2 раз в год</t>
  </si>
  <si>
    <t>6. Техническое обслуживание и ремонт внутридомового газового оборудования</t>
  </si>
  <si>
    <t>1 раз в год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</si>
  <si>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</si>
  <si>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</si>
  <si>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</si>
  <si>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Вывоз ТБО и утилизация</t>
    </r>
  </si>
  <si>
    <t>м3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</si>
  <si>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Вывоз КГО и утилизация</t>
    </r>
  </si>
  <si>
    <t>11. Услуги по управлению МКД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</si>
  <si>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</si>
  <si>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</si>
  <si>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</si>
  <si>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</si>
  <si>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холодная вода</t>
  </si>
  <si>
    <t>канализация</t>
  </si>
  <si>
    <t>Директор                                                                                   Г.М.Бочарова</t>
  </si>
  <si>
    <t>Отчёт о выполненных работах по многоквартирному жилому дому, расположенному по адресу: ул. Дм. Ульянова, д.13</t>
  </si>
  <si>
    <t>содержание и текущий ремонт инженерных коммуникаций</t>
  </si>
  <si>
    <t>№ п/п</t>
  </si>
  <si>
    <t>место проведения работ</t>
  </si>
  <si>
    <t>вид работ</t>
  </si>
  <si>
    <t>объем, ед. измер</t>
  </si>
  <si>
    <t>цена за ед. работ, руб.</t>
  </si>
  <si>
    <t>итого, руб.</t>
  </si>
  <si>
    <t>1 шт.</t>
  </si>
  <si>
    <t>2 шт.</t>
  </si>
  <si>
    <t>прочистка канализации</t>
  </si>
  <si>
    <t>замена муфты</t>
  </si>
  <si>
    <t>содержание и текущий ремонт конструктивных элементов</t>
  </si>
  <si>
    <t>1 кв.м.</t>
  </si>
  <si>
    <t>замена навестных замков</t>
  </si>
  <si>
    <t>покраска граффити</t>
  </si>
  <si>
    <t>фасад здания</t>
  </si>
  <si>
    <t>5 шт.</t>
  </si>
  <si>
    <t>1 п.м.</t>
  </si>
  <si>
    <t>4 шт.</t>
  </si>
  <si>
    <t>под. 4 т/п</t>
  </si>
  <si>
    <t>5 п.м.</t>
  </si>
  <si>
    <t xml:space="preserve">замена канализационной трубы </t>
  </si>
  <si>
    <t>замена фасонины</t>
  </si>
  <si>
    <t>кв.71</t>
  </si>
  <si>
    <t>замены трубы</t>
  </si>
  <si>
    <t>1.4. Завоз песка</t>
  </si>
  <si>
    <t>1.5 Завоз пескасоляной смеси</t>
  </si>
  <si>
    <t>5.3 Устранение завалов кв.61</t>
  </si>
  <si>
    <t>за период с  01.01.2018 г. по 31.12.2018 г.</t>
  </si>
  <si>
    <t>Площадь дома 3206,6 кв. м, тариф 15,62 руб.с кв.м.</t>
  </si>
  <si>
    <t>Общий долг по дому за ЖКУ на 01.01.2019г., в т.ч.:</t>
  </si>
  <si>
    <t>кв.60</t>
  </si>
  <si>
    <t>1.3. Очистка кровли от сосулек</t>
  </si>
  <si>
    <t>4 п.м.</t>
  </si>
  <si>
    <t>8 п.м.</t>
  </si>
  <si>
    <t>под.2 нежилое</t>
  </si>
  <si>
    <t>6 шт.</t>
  </si>
  <si>
    <t>под.2 неж. Пом.</t>
  </si>
  <si>
    <t>под.1 т/п</t>
  </si>
  <si>
    <t>11 п.м.</t>
  </si>
  <si>
    <t>кв.66</t>
  </si>
  <si>
    <t>замена отвода</t>
  </si>
  <si>
    <t>кв. 66</t>
  </si>
  <si>
    <t>покраска детского оборудования</t>
  </si>
  <si>
    <t>80 кв.м.</t>
  </si>
  <si>
    <t>ремонт козырька</t>
  </si>
  <si>
    <t>под.4</t>
  </si>
  <si>
    <t>кв.42,46,47</t>
  </si>
  <si>
    <t>замена тройника</t>
  </si>
  <si>
    <t>кв.13</t>
  </si>
  <si>
    <t>2 п.м</t>
  </si>
  <si>
    <t>установка бандажей</t>
  </si>
  <si>
    <t>под.2 т/п</t>
  </si>
  <si>
    <t>установка и изготовление ограждения</t>
  </si>
  <si>
    <t>промывка трубопровода системы центрального отопления</t>
  </si>
  <si>
    <t>гидравлическое испытание системы ц/о</t>
  </si>
  <si>
    <t>1,92 (1000 куб.м. здания)</t>
  </si>
  <si>
    <t>1920 м</t>
  </si>
  <si>
    <t>заваривание свища х/в</t>
  </si>
  <si>
    <t>кв. 52</t>
  </si>
  <si>
    <t>замена трубы х/в</t>
  </si>
  <si>
    <t>нежилое помещ.</t>
  </si>
  <si>
    <t>замена муфты х/в</t>
  </si>
  <si>
    <t>неж.пом.</t>
  </si>
  <si>
    <t>3 шт.</t>
  </si>
  <si>
    <t>замена муфты ц/о</t>
  </si>
  <si>
    <t>кв.43</t>
  </si>
  <si>
    <t>замена сгона ц/о</t>
  </si>
  <si>
    <t>кв. 43</t>
  </si>
  <si>
    <t>кв.27</t>
  </si>
  <si>
    <t>ремонт кровли (шифер)</t>
  </si>
  <si>
    <t>кв. 60</t>
  </si>
  <si>
    <t>кв.1</t>
  </si>
  <si>
    <t xml:space="preserve">кв.1 </t>
  </si>
  <si>
    <t>замена трубы ц/о</t>
  </si>
  <si>
    <t>2 п.м.</t>
  </si>
  <si>
    <t>9 п.м</t>
  </si>
  <si>
    <t>16 шт.</t>
  </si>
  <si>
    <t>замена крана х/в, ц/о</t>
  </si>
  <si>
    <t>кв. 49,58</t>
  </si>
  <si>
    <t>кв. 54,55</t>
  </si>
  <si>
    <t xml:space="preserve">замена трубы х/в </t>
  </si>
  <si>
    <t>ремонт перил</t>
  </si>
  <si>
    <t>под.3</t>
  </si>
  <si>
    <t>1 м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</si>
</sst>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2" fontId="4" fillId="0" borderId="13" xfId="0" applyNumberFormat="1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0" xfId="0" applyFont="1"/>
    <xf numFmtId="2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wrapText="1"/>
    </xf>
    <xf numFmtId="0" fontId="0" fillId="0" borderId="13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2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0" fillId="0" borderId="1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workbookViewId="0">
      <selection activeCell="O32" sqref="O32"/>
    </sheetView>
  </sheetViews>
  <sheetFormatPr defaultRowHeight="15"/>
  <cols>
    <col min="1" max="1" width="19.85546875" customWidth="1"/>
    <col min="2" max="2" width="20.7109375" customWidth="1"/>
    <col min="5" max="5" width="11.7109375" customWidth="1"/>
    <col min="6" max="6" width="11.28515625" customWidth="1"/>
    <col min="7" max="7" width="10.7109375" customWidth="1"/>
  </cols>
  <sheetData>
    <row r="1" spans="1:7" ht="30" customHeight="1">
      <c r="A1" s="40" t="s">
        <v>39</v>
      </c>
      <c r="B1" s="40"/>
      <c r="C1" s="40"/>
      <c r="D1" s="40"/>
      <c r="E1" s="40"/>
      <c r="F1" s="40"/>
      <c r="G1" s="40"/>
    </row>
    <row r="2" spans="1:7">
      <c r="A2" s="1"/>
      <c r="B2" s="40" t="s">
        <v>0</v>
      </c>
      <c r="C2" s="40"/>
      <c r="D2" s="40"/>
      <c r="E2" s="40"/>
      <c r="F2" s="40"/>
    </row>
    <row r="3" spans="1:7">
      <c r="A3" s="1"/>
      <c r="B3" s="40" t="s">
        <v>68</v>
      </c>
      <c r="C3" s="40"/>
      <c r="D3" s="40"/>
      <c r="E3" s="40"/>
      <c r="F3" s="40"/>
    </row>
    <row r="4" spans="1:7">
      <c r="A4" s="41" t="s">
        <v>69</v>
      </c>
      <c r="B4" s="41"/>
      <c r="C4" s="41"/>
      <c r="D4" s="41"/>
      <c r="E4" s="41"/>
      <c r="F4" s="41"/>
      <c r="G4" s="41"/>
    </row>
    <row r="5" spans="1:7" ht="15.75" thickBot="1">
      <c r="A5" s="42"/>
      <c r="B5" s="42"/>
      <c r="C5" s="21"/>
      <c r="D5" s="2"/>
      <c r="E5" s="21"/>
      <c r="F5" s="21"/>
    </row>
    <row r="6" spans="1:7">
      <c r="A6" s="34" t="s">
        <v>1</v>
      </c>
      <c r="B6" s="35"/>
      <c r="C6" s="25" t="s">
        <v>2</v>
      </c>
      <c r="D6" s="25" t="s">
        <v>3</v>
      </c>
      <c r="E6" s="25" t="s">
        <v>4</v>
      </c>
      <c r="F6" s="25" t="s">
        <v>5</v>
      </c>
      <c r="G6" s="25" t="s">
        <v>6</v>
      </c>
    </row>
    <row r="7" spans="1:7">
      <c r="A7" s="36"/>
      <c r="B7" s="37"/>
      <c r="C7" s="26"/>
      <c r="D7" s="26"/>
      <c r="E7" s="26"/>
      <c r="F7" s="26"/>
      <c r="G7" s="26"/>
    </row>
    <row r="8" spans="1:7" ht="9" customHeight="1" thickBot="1">
      <c r="A8" s="38"/>
      <c r="B8" s="39"/>
      <c r="C8" s="27"/>
      <c r="D8" s="27"/>
      <c r="E8" s="27"/>
      <c r="F8" s="27"/>
      <c r="G8" s="27"/>
    </row>
    <row r="9" spans="1:7" ht="15.75" thickBot="1">
      <c r="A9" s="28" t="s">
        <v>7</v>
      </c>
      <c r="B9" s="29"/>
      <c r="C9" s="29"/>
      <c r="D9" s="29"/>
      <c r="E9" s="29"/>
      <c r="F9" s="29"/>
      <c r="G9" s="16"/>
    </row>
    <row r="10" spans="1:7" ht="5.25" customHeight="1" thickBot="1">
      <c r="A10" s="30" t="s">
        <v>8</v>
      </c>
      <c r="B10" s="30"/>
      <c r="C10" s="31" t="s">
        <v>9</v>
      </c>
      <c r="D10" s="31">
        <v>3206.6</v>
      </c>
      <c r="E10" s="31">
        <v>1.5</v>
      </c>
      <c r="F10" s="32">
        <f>D10*E10</f>
        <v>4809.8999999999996</v>
      </c>
      <c r="G10" s="33">
        <f>F10*12</f>
        <v>57718.799999999996</v>
      </c>
    </row>
    <row r="11" spans="1:7" ht="12" customHeight="1" thickBot="1">
      <c r="A11" s="30"/>
      <c r="B11" s="30"/>
      <c r="C11" s="31"/>
      <c r="D11" s="31"/>
      <c r="E11" s="31"/>
      <c r="F11" s="32"/>
      <c r="G11" s="33"/>
    </row>
    <row r="12" spans="1:7" ht="15.75" thickBot="1">
      <c r="A12" s="28" t="s">
        <v>10</v>
      </c>
      <c r="B12" s="43"/>
      <c r="C12" s="18" t="s">
        <v>11</v>
      </c>
      <c r="D12" s="18">
        <v>3206.6</v>
      </c>
      <c r="E12" s="18">
        <v>1.33</v>
      </c>
      <c r="F12" s="19">
        <f>D12*E12</f>
        <v>4264.7780000000002</v>
      </c>
      <c r="G12" s="20">
        <v>4264.78</v>
      </c>
    </row>
    <row r="13" spans="1:7" ht="15.75" thickBot="1">
      <c r="A13" s="30" t="s">
        <v>72</v>
      </c>
      <c r="B13" s="30"/>
      <c r="C13" s="18" t="s">
        <v>11</v>
      </c>
      <c r="D13" s="3">
        <v>300</v>
      </c>
      <c r="E13" s="18">
        <v>100.64</v>
      </c>
      <c r="F13" s="19">
        <f>D13*E13</f>
        <v>30192</v>
      </c>
      <c r="G13" s="4">
        <v>30192</v>
      </c>
    </row>
    <row r="14" spans="1:7" ht="15.75" thickBot="1">
      <c r="A14" s="30" t="s">
        <v>65</v>
      </c>
      <c r="B14" s="30"/>
      <c r="C14" s="18" t="s">
        <v>13</v>
      </c>
      <c r="D14" s="18">
        <v>2</v>
      </c>
      <c r="E14" s="18">
        <v>280</v>
      </c>
      <c r="F14" s="18">
        <v>560</v>
      </c>
      <c r="G14" s="4">
        <v>560</v>
      </c>
    </row>
    <row r="15" spans="1:7" ht="15.75" thickBot="1">
      <c r="A15" s="30" t="s">
        <v>66</v>
      </c>
      <c r="B15" s="30"/>
      <c r="C15" s="18" t="s">
        <v>13</v>
      </c>
      <c r="D15" s="5">
        <v>4</v>
      </c>
      <c r="E15" s="18">
        <v>686.07</v>
      </c>
      <c r="F15" s="18">
        <v>2744.28</v>
      </c>
      <c r="G15" s="4">
        <v>2744.28</v>
      </c>
    </row>
    <row r="16" spans="1:7" ht="15.75" thickBot="1">
      <c r="A16" s="30" t="s">
        <v>14</v>
      </c>
      <c r="B16" s="30"/>
      <c r="C16" s="18" t="s">
        <v>15</v>
      </c>
      <c r="D16" s="18">
        <v>3206.6</v>
      </c>
      <c r="E16" s="18">
        <v>0.15</v>
      </c>
      <c r="F16" s="19">
        <f>D16*E16</f>
        <v>480.98999999999995</v>
      </c>
      <c r="G16" s="20">
        <f>F16*12</f>
        <v>5771.8799999999992</v>
      </c>
    </row>
    <row r="17" spans="1:7" ht="24" customHeight="1" thickBot="1">
      <c r="A17" s="30" t="s">
        <v>16</v>
      </c>
      <c r="B17" s="30"/>
      <c r="C17" s="18"/>
      <c r="D17" s="18"/>
      <c r="E17" s="18"/>
      <c r="F17" s="19"/>
      <c r="G17" s="6">
        <v>174265.59</v>
      </c>
    </row>
    <row r="18" spans="1:7" ht="27" customHeight="1" thickBot="1">
      <c r="A18" s="30" t="s">
        <v>17</v>
      </c>
      <c r="B18" s="30"/>
      <c r="C18" s="18"/>
      <c r="D18" s="18"/>
      <c r="E18" s="18"/>
      <c r="F18" s="19"/>
      <c r="G18" s="4">
        <v>34297.699999999997</v>
      </c>
    </row>
    <row r="19" spans="1:7" ht="15.75" thickBot="1">
      <c r="A19" s="30" t="s">
        <v>18</v>
      </c>
      <c r="B19" s="30"/>
      <c r="C19" s="30"/>
      <c r="D19" s="30"/>
      <c r="E19" s="30"/>
      <c r="F19" s="30"/>
      <c r="G19" s="4"/>
    </row>
    <row r="20" spans="1:7" ht="24" thickBot="1">
      <c r="A20" s="44" t="s">
        <v>19</v>
      </c>
      <c r="B20" s="44"/>
      <c r="C20" s="18" t="s">
        <v>20</v>
      </c>
      <c r="D20" s="18">
        <v>80</v>
      </c>
      <c r="E20" s="18">
        <v>27.58</v>
      </c>
      <c r="F20" s="19">
        <f>D20*E20</f>
        <v>2206.3999999999996</v>
      </c>
      <c r="G20" s="4">
        <f>F20*4</f>
        <v>8825.5999999999985</v>
      </c>
    </row>
    <row r="21" spans="1:7" ht="24" thickBot="1">
      <c r="A21" s="44" t="s">
        <v>21</v>
      </c>
      <c r="B21" s="44"/>
      <c r="C21" s="18" t="s">
        <v>22</v>
      </c>
      <c r="D21" s="18">
        <v>80</v>
      </c>
      <c r="E21" s="18">
        <v>13.78</v>
      </c>
      <c r="F21" s="19">
        <f>D21*E21</f>
        <v>1102.3999999999999</v>
      </c>
      <c r="G21" s="4">
        <f>F21*2</f>
        <v>2204.7999999999997</v>
      </c>
    </row>
    <row r="22" spans="1:7" ht="15.75" thickBot="1">
      <c r="A22" s="45" t="s">
        <v>67</v>
      </c>
      <c r="B22" s="45"/>
      <c r="C22" s="18" t="s">
        <v>12</v>
      </c>
      <c r="D22" s="18">
        <v>2</v>
      </c>
      <c r="E22" s="18">
        <v>1014.01</v>
      </c>
      <c r="F22" s="18">
        <f>D22*E22</f>
        <v>2028.02</v>
      </c>
      <c r="G22" s="4"/>
    </row>
    <row r="23" spans="1:7" ht="27.75" customHeight="1" thickBot="1">
      <c r="A23" s="30" t="s">
        <v>23</v>
      </c>
      <c r="B23" s="30"/>
      <c r="C23" s="18" t="s">
        <v>24</v>
      </c>
      <c r="D23" s="3"/>
      <c r="E23" s="18"/>
      <c r="F23" s="19"/>
      <c r="G23" s="7">
        <v>32521.25</v>
      </c>
    </row>
    <row r="24" spans="1:7" ht="15.75" thickBot="1">
      <c r="A24" s="44" t="s">
        <v>25</v>
      </c>
      <c r="B24" s="44"/>
      <c r="C24" s="18" t="s">
        <v>26</v>
      </c>
      <c r="D24" s="18">
        <v>3206.6</v>
      </c>
      <c r="E24" s="18">
        <v>0.75</v>
      </c>
      <c r="F24" s="19">
        <f>D24*E24</f>
        <v>2404.9499999999998</v>
      </c>
      <c r="G24" s="4">
        <f>F24*12</f>
        <v>28859.399999999998</v>
      </c>
    </row>
    <row r="25" spans="1:7" ht="15.75" thickBot="1">
      <c r="A25" s="44" t="s">
        <v>27</v>
      </c>
      <c r="B25" s="44"/>
      <c r="C25" s="18" t="s">
        <v>15</v>
      </c>
      <c r="D25" s="18">
        <v>3206.6</v>
      </c>
      <c r="E25" s="18">
        <v>0.95</v>
      </c>
      <c r="F25" s="19">
        <f>D25*E25</f>
        <v>3046.27</v>
      </c>
      <c r="G25" s="4">
        <f>F25*12</f>
        <v>36555.24</v>
      </c>
    </row>
    <row r="26" spans="1:7" ht="15.75" thickBot="1">
      <c r="A26" s="44" t="s">
        <v>28</v>
      </c>
      <c r="B26" s="44"/>
      <c r="C26" s="18" t="s">
        <v>29</v>
      </c>
      <c r="D26" s="8">
        <v>32.1</v>
      </c>
      <c r="E26" s="18">
        <v>315</v>
      </c>
      <c r="F26" s="19">
        <f>D26*E26</f>
        <v>10111.5</v>
      </c>
      <c r="G26" s="20">
        <f>F26*12</f>
        <v>121338</v>
      </c>
    </row>
    <row r="27" spans="1:7" ht="15.75" thickBot="1">
      <c r="A27" s="44" t="s">
        <v>30</v>
      </c>
      <c r="B27" s="44"/>
      <c r="C27" s="18" t="s">
        <v>29</v>
      </c>
      <c r="D27" s="19">
        <v>4.9000000000000004</v>
      </c>
      <c r="E27" s="18">
        <v>315</v>
      </c>
      <c r="F27" s="19">
        <f>D27*E27</f>
        <v>1543.5</v>
      </c>
      <c r="G27" s="20">
        <f>F27*12</f>
        <v>18522</v>
      </c>
    </row>
    <row r="28" spans="1:7" ht="15.75" thickBot="1">
      <c r="A28" s="44" t="s">
        <v>31</v>
      </c>
      <c r="B28" s="44"/>
      <c r="C28" s="18" t="s">
        <v>29</v>
      </c>
      <c r="D28" s="18">
        <v>3206.6</v>
      </c>
      <c r="E28" s="19">
        <v>3</v>
      </c>
      <c r="F28" s="19">
        <f>D28*E28</f>
        <v>9619.7999999999993</v>
      </c>
      <c r="G28" s="20">
        <f>F28*12</f>
        <v>115437.59999999999</v>
      </c>
    </row>
    <row r="29" spans="1:7" ht="15.75" thickBot="1">
      <c r="A29" s="47" t="s">
        <v>32</v>
      </c>
      <c r="B29" s="48"/>
      <c r="C29" s="18"/>
      <c r="D29" s="3"/>
      <c r="E29" s="18"/>
      <c r="F29" s="18"/>
      <c r="G29" s="4">
        <f>SUM(G10:G28)</f>
        <v>674078.91999999993</v>
      </c>
    </row>
    <row r="30" spans="1:7" ht="27.75" customHeight="1" thickBot="1">
      <c r="A30" s="49" t="s">
        <v>33</v>
      </c>
      <c r="B30" s="50"/>
      <c r="C30" s="18" t="s">
        <v>9</v>
      </c>
      <c r="D30" s="18">
        <v>3203.6</v>
      </c>
      <c r="E30" s="18">
        <v>15.62</v>
      </c>
      <c r="F30" s="9">
        <f>D30*E30</f>
        <v>50040.231999999996</v>
      </c>
      <c r="G30" s="4">
        <f>F30*12</f>
        <v>600482.78399999999</v>
      </c>
    </row>
    <row r="31" spans="1:7" ht="15.75" thickBot="1">
      <c r="A31" s="51" t="s">
        <v>34</v>
      </c>
      <c r="B31" s="44"/>
      <c r="C31" s="18"/>
      <c r="D31" s="3"/>
      <c r="E31" s="18"/>
      <c r="F31" s="18">
        <v>0</v>
      </c>
      <c r="G31" s="10"/>
    </row>
    <row r="32" spans="1:7" ht="15.75" thickBot="1">
      <c r="A32" s="52" t="s">
        <v>70</v>
      </c>
      <c r="B32" s="52"/>
      <c r="C32" s="11"/>
      <c r="D32" s="12"/>
      <c r="E32" s="22"/>
      <c r="F32" s="13">
        <v>70438.929999999993</v>
      </c>
    </row>
    <row r="33" spans="1:6" ht="15.75" thickBot="1">
      <c r="A33" s="46" t="s">
        <v>35</v>
      </c>
      <c r="B33" s="46"/>
      <c r="C33" s="11"/>
      <c r="D33" s="12"/>
      <c r="E33" s="11"/>
      <c r="F33" s="14">
        <v>47515.87</v>
      </c>
    </row>
    <row r="34" spans="1:6" ht="15.75" thickBot="1">
      <c r="A34" s="29" t="s">
        <v>36</v>
      </c>
      <c r="B34" s="29"/>
      <c r="C34" s="11"/>
      <c r="D34" s="12"/>
      <c r="E34" s="11"/>
      <c r="F34" s="15">
        <v>14896.05</v>
      </c>
    </row>
    <row r="35" spans="1:6" ht="15.75" thickBot="1">
      <c r="A35" s="46" t="s">
        <v>37</v>
      </c>
      <c r="B35" s="46"/>
      <c r="C35" s="11"/>
      <c r="D35" s="12"/>
      <c r="E35" s="11"/>
      <c r="F35" s="17">
        <v>8027.01</v>
      </c>
    </row>
    <row r="38" spans="1:6">
      <c r="A38" t="s">
        <v>38</v>
      </c>
    </row>
  </sheetData>
  <mergeCells count="42"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3:B23"/>
    <mergeCell ref="A12:B12"/>
    <mergeCell ref="A13:B13"/>
    <mergeCell ref="A14:B14"/>
    <mergeCell ref="A15:B15"/>
    <mergeCell ref="A16:B16"/>
    <mergeCell ref="A17:B17"/>
    <mergeCell ref="A18:B18"/>
    <mergeCell ref="A19:F19"/>
    <mergeCell ref="A20:B20"/>
    <mergeCell ref="A21:B21"/>
    <mergeCell ref="A22:B22"/>
    <mergeCell ref="G6:G8"/>
    <mergeCell ref="A9:F9"/>
    <mergeCell ref="A10:B11"/>
    <mergeCell ref="C10:C11"/>
    <mergeCell ref="D10:D11"/>
    <mergeCell ref="E10:E11"/>
    <mergeCell ref="F10:F11"/>
    <mergeCell ref="G10:G11"/>
    <mergeCell ref="A6:B8"/>
    <mergeCell ref="C6:C8"/>
    <mergeCell ref="D6:D8"/>
    <mergeCell ref="E6:E8"/>
    <mergeCell ref="F6:F8"/>
    <mergeCell ref="A1:G1"/>
    <mergeCell ref="B2:F2"/>
    <mergeCell ref="B3:F3"/>
    <mergeCell ref="A4:G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sqref="A1:F45"/>
    </sheetView>
  </sheetViews>
  <sheetFormatPr defaultRowHeight="15"/>
  <cols>
    <col min="1" max="1" width="4.42578125" customWidth="1"/>
    <col min="3" max="3" width="35.5703125" customWidth="1"/>
    <col min="4" max="4" width="10.140625" customWidth="1"/>
    <col min="5" max="5" width="13" customWidth="1"/>
    <col min="6" max="6" width="11.7109375" customWidth="1"/>
  </cols>
  <sheetData>
    <row r="1" spans="1:6">
      <c r="A1" s="53" t="s">
        <v>40</v>
      </c>
      <c r="B1" s="53"/>
      <c r="C1" s="53"/>
      <c r="D1" s="53"/>
      <c r="E1" s="53"/>
      <c r="F1" s="53"/>
    </row>
    <row r="2" spans="1:6" ht="60">
      <c r="A2" s="24" t="s">
        <v>41</v>
      </c>
      <c r="B2" s="24" t="s">
        <v>42</v>
      </c>
      <c r="C2" s="24" t="s">
        <v>43</v>
      </c>
      <c r="D2" s="24" t="s">
        <v>44</v>
      </c>
      <c r="E2" s="24" t="s">
        <v>45</v>
      </c>
      <c r="F2" s="24" t="s">
        <v>46</v>
      </c>
    </row>
    <row r="3" spans="1:6">
      <c r="A3" s="23">
        <v>1</v>
      </c>
      <c r="B3" s="23" t="s">
        <v>71</v>
      </c>
      <c r="C3" s="23" t="s">
        <v>61</v>
      </c>
      <c r="D3" s="23" t="s">
        <v>57</v>
      </c>
      <c r="E3" s="23">
        <v>863.44</v>
      </c>
      <c r="F3" s="23">
        <v>863.44</v>
      </c>
    </row>
    <row r="4" spans="1:6">
      <c r="A4" s="23">
        <v>2</v>
      </c>
      <c r="B4" s="23" t="s">
        <v>71</v>
      </c>
      <c r="C4" s="23" t="s">
        <v>62</v>
      </c>
      <c r="D4" s="23" t="s">
        <v>48</v>
      </c>
      <c r="E4" s="23">
        <v>663.47</v>
      </c>
      <c r="F4" s="23">
        <v>1326.94</v>
      </c>
    </row>
    <row r="5" spans="1:6">
      <c r="A5" s="23">
        <v>3</v>
      </c>
      <c r="B5" s="23" t="s">
        <v>63</v>
      </c>
      <c r="C5" s="23" t="s">
        <v>61</v>
      </c>
      <c r="D5" s="23" t="s">
        <v>73</v>
      </c>
      <c r="E5" s="23">
        <v>863.44</v>
      </c>
      <c r="F5" s="23">
        <v>3453.76</v>
      </c>
    </row>
    <row r="6" spans="1:6">
      <c r="A6" s="23">
        <v>4</v>
      </c>
      <c r="B6" s="23" t="s">
        <v>80</v>
      </c>
      <c r="C6" s="23" t="s">
        <v>61</v>
      </c>
      <c r="D6" s="23" t="s">
        <v>57</v>
      </c>
      <c r="E6" s="23">
        <v>863.44</v>
      </c>
      <c r="F6" s="23">
        <v>863.44</v>
      </c>
    </row>
    <row r="7" spans="1:6">
      <c r="A7" s="23">
        <v>5</v>
      </c>
      <c r="B7" s="23" t="s">
        <v>82</v>
      </c>
      <c r="C7" s="23" t="s">
        <v>81</v>
      </c>
      <c r="D7" s="23" t="s">
        <v>47</v>
      </c>
      <c r="E7" s="23">
        <v>763.47</v>
      </c>
      <c r="F7" s="23">
        <v>763.47</v>
      </c>
    </row>
    <row r="8" spans="1:6">
      <c r="A8" s="23">
        <v>6</v>
      </c>
      <c r="B8" s="23" t="s">
        <v>87</v>
      </c>
      <c r="C8" s="23" t="s">
        <v>61</v>
      </c>
      <c r="D8" s="23" t="s">
        <v>60</v>
      </c>
      <c r="E8" s="23">
        <v>863.44</v>
      </c>
      <c r="F8" s="23">
        <v>4317.2</v>
      </c>
    </row>
    <row r="9" spans="1:6">
      <c r="A9" s="23">
        <v>7</v>
      </c>
      <c r="B9" s="23" t="s">
        <v>87</v>
      </c>
      <c r="C9" s="23" t="s">
        <v>88</v>
      </c>
      <c r="D9" s="23" t="s">
        <v>47</v>
      </c>
      <c r="E9" s="23">
        <v>1017.51</v>
      </c>
      <c r="F9" s="23">
        <v>1017.51</v>
      </c>
    </row>
    <row r="10" spans="1:6">
      <c r="A10" s="23">
        <v>8</v>
      </c>
      <c r="B10" s="23" t="s">
        <v>87</v>
      </c>
      <c r="C10" s="23" t="s">
        <v>50</v>
      </c>
      <c r="D10" s="23" t="s">
        <v>48</v>
      </c>
      <c r="E10" s="23">
        <v>287.39999999999998</v>
      </c>
      <c r="F10" s="23">
        <v>574.79999999999995</v>
      </c>
    </row>
    <row r="11" spans="1:6">
      <c r="A11" s="23">
        <v>9</v>
      </c>
      <c r="B11" s="23" t="s">
        <v>89</v>
      </c>
      <c r="C11" s="23" t="s">
        <v>61</v>
      </c>
      <c r="D11" s="23" t="s">
        <v>90</v>
      </c>
      <c r="E11" s="23">
        <v>863.44</v>
      </c>
      <c r="F11" s="23">
        <v>1726.88</v>
      </c>
    </row>
    <row r="12" spans="1:6">
      <c r="A12" s="23">
        <v>10</v>
      </c>
      <c r="B12" s="23" t="s">
        <v>89</v>
      </c>
      <c r="C12" s="23" t="s">
        <v>50</v>
      </c>
      <c r="D12" s="23" t="s">
        <v>47</v>
      </c>
      <c r="E12" s="23">
        <v>287.39999999999998</v>
      </c>
      <c r="F12" s="23">
        <v>287.39999999999998</v>
      </c>
    </row>
    <row r="13" spans="1:6">
      <c r="A13" s="23">
        <v>11</v>
      </c>
      <c r="B13" s="23" t="s">
        <v>92</v>
      </c>
      <c r="C13" s="23" t="s">
        <v>91</v>
      </c>
      <c r="D13" s="23" t="s">
        <v>56</v>
      </c>
      <c r="E13" s="23">
        <v>354.1</v>
      </c>
      <c r="F13" s="23">
        <v>1770.5</v>
      </c>
    </row>
    <row r="14" spans="1:6">
      <c r="A14" s="23">
        <v>12</v>
      </c>
      <c r="B14" s="23" t="s">
        <v>99</v>
      </c>
      <c r="C14" s="23" t="s">
        <v>98</v>
      </c>
      <c r="D14" s="23" t="s">
        <v>47</v>
      </c>
      <c r="E14" s="23">
        <v>580.57000000000005</v>
      </c>
      <c r="F14" s="23">
        <v>580.57000000000005</v>
      </c>
    </row>
    <row r="15" spans="1:6">
      <c r="A15" s="23">
        <v>13</v>
      </c>
      <c r="B15" s="23" t="s">
        <v>103</v>
      </c>
      <c r="C15" s="23" t="s">
        <v>102</v>
      </c>
      <c r="D15" s="23" t="s">
        <v>117</v>
      </c>
      <c r="E15" s="23">
        <v>287.39999999999998</v>
      </c>
      <c r="F15" s="23">
        <v>3736.2</v>
      </c>
    </row>
    <row r="16" spans="1:6">
      <c r="A16" s="23">
        <v>14</v>
      </c>
      <c r="B16" s="23" t="s">
        <v>106</v>
      </c>
      <c r="C16" s="23" t="s">
        <v>105</v>
      </c>
      <c r="D16" s="23" t="s">
        <v>48</v>
      </c>
      <c r="E16" s="23">
        <v>287.39999999999998</v>
      </c>
      <c r="F16" s="23">
        <v>574.79999999999995</v>
      </c>
    </row>
    <row r="17" spans="1:6">
      <c r="A17" s="23">
        <v>15</v>
      </c>
      <c r="B17" s="23" t="s">
        <v>108</v>
      </c>
      <c r="C17" s="23" t="s">
        <v>107</v>
      </c>
      <c r="D17" s="23" t="s">
        <v>48</v>
      </c>
      <c r="E17" s="23">
        <v>518.70000000000005</v>
      </c>
      <c r="F17" s="23">
        <v>1037.4000000000001</v>
      </c>
    </row>
    <row r="18" spans="1:6">
      <c r="A18" s="23">
        <v>16</v>
      </c>
      <c r="B18" s="23" t="s">
        <v>109</v>
      </c>
      <c r="C18" s="23" t="s">
        <v>61</v>
      </c>
      <c r="D18" s="23" t="s">
        <v>57</v>
      </c>
      <c r="E18" s="23">
        <v>863.44</v>
      </c>
      <c r="F18" s="23">
        <v>863.44</v>
      </c>
    </row>
    <row r="19" spans="1:6">
      <c r="A19" s="23">
        <v>17</v>
      </c>
      <c r="B19" s="23" t="s">
        <v>109</v>
      </c>
      <c r="C19" s="23" t="s">
        <v>62</v>
      </c>
      <c r="D19" s="23" t="s">
        <v>58</v>
      </c>
      <c r="E19" s="23">
        <v>663.47</v>
      </c>
      <c r="F19" s="23">
        <v>2653.88</v>
      </c>
    </row>
    <row r="20" spans="1:6">
      <c r="A20" s="23">
        <v>18</v>
      </c>
      <c r="B20" s="23" t="s">
        <v>59</v>
      </c>
      <c r="C20" s="23" t="s">
        <v>49</v>
      </c>
      <c r="D20" s="23" t="s">
        <v>79</v>
      </c>
      <c r="E20" s="23">
        <v>444.14</v>
      </c>
      <c r="F20" s="23">
        <v>4885.54</v>
      </c>
    </row>
    <row r="21" spans="1:6">
      <c r="A21" s="23">
        <v>19</v>
      </c>
      <c r="B21" s="23" t="s">
        <v>101</v>
      </c>
      <c r="C21" s="23" t="s">
        <v>100</v>
      </c>
      <c r="D21" s="23" t="s">
        <v>116</v>
      </c>
      <c r="E21" s="23">
        <v>901.39</v>
      </c>
      <c r="F21" s="23">
        <v>8112.51</v>
      </c>
    </row>
    <row r="22" spans="1:6">
      <c r="A22" s="23">
        <v>20</v>
      </c>
      <c r="B22" s="23" t="s">
        <v>112</v>
      </c>
      <c r="C22" s="23" t="s">
        <v>105</v>
      </c>
      <c r="D22" s="23" t="s">
        <v>104</v>
      </c>
      <c r="E22" s="23">
        <v>287.39999999999998</v>
      </c>
      <c r="F22" s="23">
        <v>862.2</v>
      </c>
    </row>
    <row r="23" spans="1:6">
      <c r="A23" s="23">
        <v>21</v>
      </c>
      <c r="B23" s="23" t="s">
        <v>113</v>
      </c>
      <c r="C23" s="23" t="s">
        <v>114</v>
      </c>
      <c r="D23" s="23" t="s">
        <v>115</v>
      </c>
      <c r="E23" s="23">
        <v>901.39</v>
      </c>
      <c r="F23" s="23">
        <v>1802.78</v>
      </c>
    </row>
    <row r="24" spans="1:6">
      <c r="A24" s="23">
        <v>22</v>
      </c>
      <c r="B24" s="23" t="s">
        <v>101</v>
      </c>
      <c r="C24" s="23" t="s">
        <v>88</v>
      </c>
      <c r="D24" s="23" t="s">
        <v>104</v>
      </c>
      <c r="E24" s="23">
        <v>372.57</v>
      </c>
      <c r="F24" s="23">
        <v>1117.71</v>
      </c>
    </row>
    <row r="25" spans="1:6">
      <c r="A25" s="23">
        <v>23</v>
      </c>
      <c r="B25" s="23" t="s">
        <v>119</v>
      </c>
      <c r="C25" s="23" t="s">
        <v>118</v>
      </c>
      <c r="D25" s="23" t="s">
        <v>104</v>
      </c>
      <c r="E25" s="23">
        <v>524.24</v>
      </c>
      <c r="F25" s="23">
        <v>1572.72</v>
      </c>
    </row>
    <row r="26" spans="1:6">
      <c r="A26" s="23">
        <v>24</v>
      </c>
      <c r="B26" s="23" t="s">
        <v>75</v>
      </c>
      <c r="C26" s="23" t="s">
        <v>50</v>
      </c>
      <c r="D26" s="23" t="s">
        <v>76</v>
      </c>
      <c r="E26" s="23">
        <v>287.39999999999998</v>
      </c>
      <c r="F26" s="23">
        <v>1724.4</v>
      </c>
    </row>
    <row r="27" spans="1:6">
      <c r="A27" s="23">
        <v>25</v>
      </c>
      <c r="B27" s="23" t="s">
        <v>120</v>
      </c>
      <c r="C27" s="23" t="s">
        <v>102</v>
      </c>
      <c r="D27" s="23" t="s">
        <v>58</v>
      </c>
      <c r="E27" s="23">
        <v>287.39999999999998</v>
      </c>
      <c r="F27" s="23">
        <v>1149.5999999999999</v>
      </c>
    </row>
    <row r="28" spans="1:6">
      <c r="A28" s="23">
        <v>26</v>
      </c>
      <c r="B28" s="23" t="s">
        <v>120</v>
      </c>
      <c r="C28" s="23" t="s">
        <v>88</v>
      </c>
      <c r="D28" s="23" t="s">
        <v>48</v>
      </c>
      <c r="E28" s="23">
        <v>372.57</v>
      </c>
      <c r="F28" s="23">
        <v>745.14</v>
      </c>
    </row>
    <row r="29" spans="1:6">
      <c r="A29" s="23">
        <v>27</v>
      </c>
      <c r="B29" s="23" t="s">
        <v>120</v>
      </c>
      <c r="C29" s="23" t="s">
        <v>121</v>
      </c>
      <c r="D29" s="23" t="s">
        <v>74</v>
      </c>
      <c r="E29" s="23">
        <v>901.39</v>
      </c>
      <c r="F29" s="23">
        <v>7211.12</v>
      </c>
    </row>
    <row r="30" spans="1:6">
      <c r="A30" s="23">
        <v>28</v>
      </c>
      <c r="B30" s="23" t="s">
        <v>103</v>
      </c>
      <c r="C30" s="23" t="s">
        <v>61</v>
      </c>
      <c r="D30" s="23" t="s">
        <v>73</v>
      </c>
      <c r="E30" s="23">
        <v>863.44</v>
      </c>
      <c r="F30" s="23">
        <v>3453.76</v>
      </c>
    </row>
    <row r="31" spans="1:6">
      <c r="A31" s="23">
        <v>29</v>
      </c>
      <c r="B31" s="23" t="s">
        <v>103</v>
      </c>
      <c r="C31" s="23" t="s">
        <v>62</v>
      </c>
      <c r="D31" s="23" t="s">
        <v>58</v>
      </c>
      <c r="E31" s="23">
        <v>663.47</v>
      </c>
      <c r="F31" s="23">
        <v>2653.88</v>
      </c>
    </row>
    <row r="32" spans="1:6" ht="45">
      <c r="A32" s="23">
        <v>30</v>
      </c>
      <c r="B32" s="23"/>
      <c r="C32" s="24" t="s">
        <v>94</v>
      </c>
      <c r="D32" s="24" t="s">
        <v>96</v>
      </c>
      <c r="E32" s="23">
        <v>10370.56</v>
      </c>
      <c r="F32" s="23">
        <v>19911.48</v>
      </c>
    </row>
    <row r="33" spans="1:6" ht="30">
      <c r="A33" s="23">
        <v>31</v>
      </c>
      <c r="B33" s="23"/>
      <c r="C33" s="24" t="s">
        <v>95</v>
      </c>
      <c r="D33" s="23" t="s">
        <v>97</v>
      </c>
      <c r="E33" s="23">
        <v>44.5</v>
      </c>
      <c r="F33" s="23">
        <v>85440</v>
      </c>
    </row>
    <row r="34" spans="1:6">
      <c r="A34" s="23">
        <v>32</v>
      </c>
      <c r="B34" s="23" t="s">
        <v>77</v>
      </c>
      <c r="C34" s="23" t="s">
        <v>64</v>
      </c>
      <c r="D34" s="23" t="s">
        <v>74</v>
      </c>
      <c r="E34" s="23">
        <v>901.39</v>
      </c>
      <c r="F34" s="23">
        <v>7211.12</v>
      </c>
    </row>
    <row r="35" spans="1:6">
      <c r="A35" s="23"/>
      <c r="B35" s="23"/>
      <c r="C35" s="23"/>
      <c r="D35" s="23"/>
      <c r="E35" s="23"/>
      <c r="F35" s="23">
        <f>SUM(F3:F34)</f>
        <v>174265.59</v>
      </c>
    </row>
    <row r="36" spans="1:6">
      <c r="A36" s="23" t="s">
        <v>51</v>
      </c>
      <c r="B36" s="23"/>
      <c r="C36" s="23"/>
      <c r="D36" s="23"/>
      <c r="E36" s="23"/>
      <c r="F36" s="23"/>
    </row>
    <row r="37" spans="1:6" ht="60">
      <c r="A37" s="24" t="s">
        <v>41</v>
      </c>
      <c r="B37" s="24" t="s">
        <v>42</v>
      </c>
      <c r="C37" s="24" t="s">
        <v>43</v>
      </c>
      <c r="D37" s="24" t="s">
        <v>44</v>
      </c>
      <c r="E37" s="24" t="s">
        <v>45</v>
      </c>
      <c r="F37" s="24" t="s">
        <v>46</v>
      </c>
    </row>
    <row r="38" spans="1:6">
      <c r="A38" s="23">
        <v>1</v>
      </c>
      <c r="B38" s="23" t="s">
        <v>55</v>
      </c>
      <c r="C38" s="23" t="s">
        <v>54</v>
      </c>
      <c r="D38" s="23" t="s">
        <v>52</v>
      </c>
      <c r="E38" s="23">
        <v>440.93</v>
      </c>
      <c r="F38" s="23">
        <v>440.93</v>
      </c>
    </row>
    <row r="39" spans="1:6">
      <c r="A39" s="23">
        <v>2</v>
      </c>
      <c r="B39" s="23" t="s">
        <v>111</v>
      </c>
      <c r="C39" s="23" t="s">
        <v>110</v>
      </c>
      <c r="D39" s="23" t="s">
        <v>52</v>
      </c>
      <c r="E39" s="23">
        <v>638.66999999999996</v>
      </c>
      <c r="F39" s="23">
        <v>638.66999999999996</v>
      </c>
    </row>
    <row r="40" spans="1:6">
      <c r="A40" s="23">
        <v>3</v>
      </c>
      <c r="B40" s="23" t="s">
        <v>78</v>
      </c>
      <c r="C40" s="23" t="s">
        <v>53</v>
      </c>
      <c r="D40" s="23" t="s">
        <v>48</v>
      </c>
      <c r="E40" s="23">
        <v>485.42</v>
      </c>
      <c r="F40" s="23">
        <v>970.84</v>
      </c>
    </row>
    <row r="41" spans="1:6">
      <c r="A41" s="23">
        <v>4</v>
      </c>
      <c r="B41" s="23" t="s">
        <v>123</v>
      </c>
      <c r="C41" s="23" t="s">
        <v>122</v>
      </c>
      <c r="D41" s="23" t="s">
        <v>124</v>
      </c>
      <c r="E41" s="23">
        <v>375.21</v>
      </c>
      <c r="F41" s="23">
        <v>375.21</v>
      </c>
    </row>
    <row r="42" spans="1:6">
      <c r="A42" s="23">
        <v>5</v>
      </c>
      <c r="B42" s="23" t="s">
        <v>86</v>
      </c>
      <c r="C42" s="23" t="s">
        <v>85</v>
      </c>
      <c r="D42" s="23" t="s">
        <v>47</v>
      </c>
      <c r="E42" s="23">
        <v>2306.73</v>
      </c>
      <c r="F42" s="23">
        <v>2306.73</v>
      </c>
    </row>
    <row r="43" spans="1:6">
      <c r="A43" s="23">
        <v>6</v>
      </c>
      <c r="B43" s="23"/>
      <c r="C43" s="23" t="s">
        <v>83</v>
      </c>
      <c r="D43" s="23" t="s">
        <v>84</v>
      </c>
      <c r="E43" s="23">
        <v>322.49</v>
      </c>
      <c r="F43" s="23">
        <v>25799.200000000001</v>
      </c>
    </row>
    <row r="44" spans="1:6">
      <c r="A44" s="23">
        <v>7</v>
      </c>
      <c r="B44" s="23" t="s">
        <v>55</v>
      </c>
      <c r="C44" s="23" t="s">
        <v>93</v>
      </c>
      <c r="D44" s="23" t="s">
        <v>58</v>
      </c>
      <c r="E44" s="23">
        <v>941.53</v>
      </c>
      <c r="F44" s="23">
        <v>3766.12</v>
      </c>
    </row>
    <row r="45" spans="1:6">
      <c r="A45" s="23"/>
      <c r="B45" s="23"/>
      <c r="C45" s="23"/>
      <c r="D45" s="23"/>
      <c r="E45" s="23"/>
      <c r="F45" s="23">
        <f>SUM(F38:F44)</f>
        <v>34297.700000000004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Приложение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2018-03-05T07:21:01Z</dcterms:created>
  <dcterms:modified xsi:type="dcterms:W3CDTF">2019-03-06T05:42:23Z</dcterms:modified>
</cp:coreProperties>
</file>